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7aca575ee42f1af/Documents/POLITICS/NWCCA/FINANCIALS/INCOME AND EXPENDITURE/"/>
    </mc:Choice>
  </mc:AlternateContent>
  <xr:revisionPtr revIDLastSave="0" documentId="8_{8454F181-6A7C-45EE-AEB4-4E19F9F2ED1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andE" sheetId="6" r:id="rId1"/>
    <sheet name="Balanc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5" l="1"/>
  <c r="F26" i="5"/>
  <c r="F28" i="5" s="1"/>
  <c r="E12" i="5"/>
  <c r="F20" i="5" l="1"/>
  <c r="F22" i="5" s="1"/>
  <c r="G40" i="6"/>
  <c r="G17" i="6"/>
  <c r="G42" i="6" l="1"/>
  <c r="A40" i="6" l="1"/>
  <c r="A17" i="6" l="1"/>
  <c r="A42" i="6" l="1"/>
</calcChain>
</file>

<file path=xl/sharedStrings.xml><?xml version="1.0" encoding="utf-8"?>
<sst xmlns="http://schemas.openxmlformats.org/spreadsheetml/2006/main" count="51" uniqueCount="46">
  <si>
    <t>North West Cambridgeshire Conservative Association</t>
  </si>
  <si>
    <t>Income and Expenditure Account</t>
  </si>
  <si>
    <t>Balance Sheet</t>
  </si>
  <si>
    <t>£</t>
  </si>
  <si>
    <t>Income</t>
  </si>
  <si>
    <t>Expenditure</t>
  </si>
  <si>
    <t>Insurance</t>
  </si>
  <si>
    <t>Bank Charges</t>
  </si>
  <si>
    <t>Administration</t>
  </si>
  <si>
    <t>Represented by</t>
  </si>
  <si>
    <t>Donations</t>
  </si>
  <si>
    <t>50:50 Club</t>
  </si>
  <si>
    <t xml:space="preserve"> - Postages</t>
  </si>
  <si>
    <t xml:space="preserve"> - Stationery and Consumables</t>
  </si>
  <si>
    <t>Current Assets</t>
  </si>
  <si>
    <t>Political Activities</t>
  </si>
  <si>
    <t>Office Services to Member of Parliament</t>
  </si>
  <si>
    <t xml:space="preserve"> - Information Technology</t>
  </si>
  <si>
    <t xml:space="preserve"> - Phone</t>
  </si>
  <si>
    <t>Current Accounts</t>
  </si>
  <si>
    <t xml:space="preserve">     The Royal Bank of Scotland PLC - 16-28-17 10014123</t>
  </si>
  <si>
    <t xml:space="preserve">     Barclays Bank PLC - 20-43-63 30870439</t>
  </si>
  <si>
    <t>Hire of Premises</t>
  </si>
  <si>
    <t>Current Liabilities and Provisions</t>
  </si>
  <si>
    <t>Total</t>
  </si>
  <si>
    <t>Website and Social Media</t>
  </si>
  <si>
    <t>Underprovision for Corporation Tax 2018</t>
  </si>
  <si>
    <t>Provision for Corporation Tax 2019</t>
  </si>
  <si>
    <t>Debtor</t>
  </si>
  <si>
    <t>Membership Subscriptions [net of CCHQ fees]</t>
  </si>
  <si>
    <t>General Election costs</t>
  </si>
  <si>
    <t xml:space="preserve">   Less Appeal Fund</t>
  </si>
  <si>
    <t>Fundraising</t>
  </si>
  <si>
    <t>Annual Dinner</t>
  </si>
  <si>
    <t>Credit Balance on General Fund at 1st January 2020</t>
  </si>
  <si>
    <t>As at 31st December 2020</t>
  </si>
  <si>
    <t>Petty Cash Balance</t>
  </si>
  <si>
    <t>Surplus for the period 1st January to 31st December 2020</t>
  </si>
  <si>
    <t>For the period 1st January to 31st December 2020</t>
  </si>
  <si>
    <t>Interest, less Corporation Tax</t>
  </si>
  <si>
    <t>-</t>
  </si>
  <si>
    <t>Surplus/Deficit</t>
  </si>
  <si>
    <t>Office Administration/Management</t>
  </si>
  <si>
    <t>Rent</t>
  </si>
  <si>
    <t>Expenditure on new office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</si>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</sst>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£&quot;#,##0.00;\-&quot;£&quot;#,##0.00"/>
    <numFmt numFmtId="164" formatCode="&quot;£&quot;#,##0.00"/>
    <numFmt numFmtId="165" formatCode="#,##0.00;\(#,##0.00\)"/>
    <numFmt numFmtId="166" formatCode="#,##0.0"/>
    <numFmt numFmtId="167" formatCode="&quot;£&quot;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/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164" fontId="0" fillId="0" borderId="3" xfId="0" applyNumberFormat="1" applyBorder="1"/>
    <xf numFmtId="0" fontId="8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166" fontId="9" fillId="0" borderId="0" xfId="0" applyNumberFormat="1" applyFont="1"/>
    <xf numFmtId="166" fontId="8" fillId="0" borderId="0" xfId="0" applyNumberFormat="1" applyFont="1" applyBorder="1"/>
    <xf numFmtId="166" fontId="10" fillId="0" borderId="0" xfId="0" applyNumberFormat="1" applyFont="1"/>
    <xf numFmtId="166" fontId="7" fillId="0" borderId="0" xfId="0" applyNumberFormat="1" applyFont="1"/>
    <xf numFmtId="166" fontId="8" fillId="0" borderId="1" xfId="0" applyNumberFormat="1" applyFont="1" applyBorder="1"/>
    <xf numFmtId="166" fontId="7" fillId="0" borderId="0" xfId="0" applyNumberFormat="1" applyFont="1" applyAlignment="1">
      <alignment horizontal="center" wrapText="1"/>
    </xf>
    <xf numFmtId="166" fontId="8" fillId="0" borderId="0" xfId="0" applyNumberFormat="1" applyFont="1"/>
    <xf numFmtId="166" fontId="8" fillId="0" borderId="0" xfId="0" applyNumberFormat="1" applyFont="1" applyFill="1" applyBorder="1"/>
    <xf numFmtId="166" fontId="7" fillId="0" borderId="0" xfId="0" applyNumberFormat="1" applyFont="1" applyBorder="1"/>
    <xf numFmtId="166" fontId="8" fillId="0" borderId="0" xfId="0" applyNumberFormat="1" applyFont="1" applyFill="1" applyBorder="1" applyAlignment="1">
      <alignment wrapText="1"/>
    </xf>
    <xf numFmtId="0" fontId="1" fillId="0" borderId="0" xfId="0" applyFont="1" applyFill="1" applyBorder="1"/>
    <xf numFmtId="166" fontId="8" fillId="0" borderId="0" xfId="0" applyNumberFormat="1" applyFont="1" applyFill="1" applyBorder="1" applyAlignment="1">
      <alignment horizontal="right"/>
    </xf>
    <xf numFmtId="164" fontId="1" fillId="0" borderId="3" xfId="0" applyNumberFormat="1" applyFont="1" applyBorder="1"/>
    <xf numFmtId="164" fontId="1" fillId="0" borderId="2" xfId="0" applyNumberFormat="1" applyFont="1" applyBorder="1"/>
    <xf numFmtId="166" fontId="1" fillId="0" borderId="0" xfId="0" applyNumberFormat="1" applyFont="1" applyBorder="1"/>
    <xf numFmtId="166" fontId="1" fillId="0" borderId="1" xfId="0" applyNumberFormat="1" applyFont="1" applyBorder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Border="1"/>
    <xf numFmtId="1" fontId="2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3" fontId="8" fillId="0" borderId="0" xfId="0" applyNumberFormat="1" applyFont="1" applyBorder="1"/>
    <xf numFmtId="167" fontId="8" fillId="0" borderId="3" xfId="0" applyNumberFormat="1" applyFont="1" applyBorder="1"/>
    <xf numFmtId="167" fontId="8" fillId="0" borderId="2" xfId="0" applyNumberFormat="1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7" fontId="8" fillId="0" borderId="0" xfId="0" applyNumberFormat="1" applyFont="1" applyBorder="1"/>
    <xf numFmtId="164" fontId="5" fillId="0" borderId="2" xfId="0" applyNumberFormat="1" applyFont="1" applyBorder="1" applyAlignment="1">
      <alignment horizontal="right"/>
    </xf>
    <xf numFmtId="167" fontId="1" fillId="0" borderId="0" xfId="0" applyNumberFormat="1" applyFont="1" applyBorder="1"/>
    <xf numFmtId="7" fontId="0" fillId="0" borderId="0" xfId="0" applyNumberFormat="1" applyBorder="1"/>
    <xf numFmtId="164" fontId="1" fillId="0" borderId="0" xfId="0" applyNumberFormat="1" applyFont="1" applyBorder="1"/>
    <xf numFmtId="164" fontId="0" fillId="0" borderId="2" xfId="0" applyNumberFormat="1" applyBorder="1"/>
    <xf numFmtId="4" fontId="1" fillId="0" borderId="0" xfId="0" applyNumberFormat="1" applyFont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G43"/>
  <sheetViews>
    <sheetView tabSelected="1" zoomScaleNormal="100" workbookViewId="0">
      <selection activeCell="M47" sqref="M47"/>
    </sheetView>
  </sheetViews>
  <sheetFormatPr defaultRowHeight="13.2" x14ac:dyDescent="0.25"/>
  <cols>
    <col min="2" max="2" width="5.6640625" customWidth="1"/>
    <col min="3" max="3" width="38.6640625" customWidth="1"/>
    <col min="4" max="4" width="5.6640625" style="33" customWidth="1"/>
    <col min="5" max="5" width="10.6640625" style="41" customWidth="1"/>
    <col min="6" max="6" width="10.6640625" style="6" customWidth="1"/>
    <col min="7" max="7" width="10.6640625" style="5" customWidth="1"/>
  </cols>
  <sheetData>
    <row r="1" spans="1:7" ht="17.399999999999999" x14ac:dyDescent="0.3">
      <c r="A1" s="2" t="s">
        <v>0</v>
      </c>
      <c r="B1" s="2"/>
      <c r="D1" s="27"/>
    </row>
    <row r="2" spans="1:7" ht="15.6" x14ac:dyDescent="0.3">
      <c r="A2" s="3" t="s">
        <v>1</v>
      </c>
      <c r="B2" s="3"/>
      <c r="D2" s="29"/>
    </row>
    <row r="3" spans="1:7" x14ac:dyDescent="0.25">
      <c r="A3" s="1" t="s">
        <v>38</v>
      </c>
      <c r="B3" s="1"/>
      <c r="D3" s="30"/>
    </row>
    <row r="5" spans="1:7" x14ac:dyDescent="0.25">
      <c r="A5" s="4"/>
      <c r="B5" s="4"/>
      <c r="C5" s="4"/>
      <c r="D5" s="31"/>
      <c r="E5" s="42"/>
      <c r="F5" s="4"/>
      <c r="G5" s="14"/>
    </row>
    <row r="6" spans="1:7" x14ac:dyDescent="0.25">
      <c r="A6" s="47">
        <v>2019</v>
      </c>
      <c r="B6" s="44"/>
      <c r="D6" s="32"/>
      <c r="E6" s="46"/>
      <c r="F6" s="43"/>
      <c r="G6" s="46"/>
    </row>
    <row r="7" spans="1:7" x14ac:dyDescent="0.25">
      <c r="A7" s="21"/>
      <c r="C7" s="1" t="s">
        <v>4</v>
      </c>
      <c r="D7" s="30"/>
      <c r="E7" s="52"/>
      <c r="F7" s="51"/>
      <c r="G7" s="51" t="s">
        <v>24</v>
      </c>
    </row>
    <row r="8" spans="1:7" ht="12.75" customHeight="1" x14ac:dyDescent="0.25">
      <c r="A8" s="21"/>
      <c r="E8" s="5"/>
      <c r="F8" s="5"/>
    </row>
    <row r="9" spans="1:7" s="6" customFormat="1" x14ac:dyDescent="0.25">
      <c r="A9" s="48">
        <v>10485.040000000001</v>
      </c>
      <c r="B9" s="45"/>
      <c r="C9" s="6" t="s">
        <v>29</v>
      </c>
      <c r="D9" s="28"/>
      <c r="E9" s="11"/>
      <c r="F9" s="11"/>
      <c r="G9" s="11">
        <v>11032.57</v>
      </c>
    </row>
    <row r="10" spans="1:7" s="6" customFormat="1" x14ac:dyDescent="0.25">
      <c r="A10" s="48">
        <v>1160.6400000000001</v>
      </c>
      <c r="B10" s="45"/>
      <c r="C10" s="6" t="s">
        <v>32</v>
      </c>
      <c r="D10" s="28"/>
      <c r="E10" s="11"/>
      <c r="F10" s="11"/>
      <c r="G10" s="11">
        <v>850.64</v>
      </c>
    </row>
    <row r="11" spans="1:7" s="6" customFormat="1" x14ac:dyDescent="0.25">
      <c r="A11" s="48">
        <v>905</v>
      </c>
      <c r="B11" s="45"/>
      <c r="C11" s="62" t="s">
        <v>33</v>
      </c>
      <c r="D11" s="28"/>
      <c r="E11" s="11"/>
      <c r="F11" s="11"/>
      <c r="G11" s="53" t="s">
        <v>40</v>
      </c>
    </row>
    <row r="12" spans="1:7" s="6" customFormat="1" x14ac:dyDescent="0.25">
      <c r="A12" s="48">
        <v>1530</v>
      </c>
      <c r="B12" s="45"/>
      <c r="C12" s="7" t="s">
        <v>10</v>
      </c>
      <c r="D12" s="34"/>
      <c r="E12" s="11"/>
      <c r="F12" s="11"/>
      <c r="G12" s="11">
        <v>924.05</v>
      </c>
    </row>
    <row r="13" spans="1:7" s="6" customFormat="1" x14ac:dyDescent="0.25">
      <c r="A13" s="48">
        <v>4405</v>
      </c>
      <c r="B13" s="45"/>
      <c r="C13" s="7" t="s">
        <v>11</v>
      </c>
      <c r="D13" s="34"/>
      <c r="E13" s="11"/>
      <c r="F13" s="11"/>
      <c r="G13" s="11">
        <v>3735</v>
      </c>
    </row>
    <row r="14" spans="1:7" s="6" customFormat="1" x14ac:dyDescent="0.25">
      <c r="A14" s="48">
        <v>625</v>
      </c>
      <c r="B14" s="45"/>
      <c r="C14" s="7" t="s">
        <v>16</v>
      </c>
      <c r="D14" s="34"/>
      <c r="E14" s="11"/>
      <c r="F14" s="11"/>
      <c r="G14" s="11">
        <v>690.82</v>
      </c>
    </row>
    <row r="15" spans="1:7" s="6" customFormat="1" x14ac:dyDescent="0.25">
      <c r="A15" s="48">
        <v>1469.91</v>
      </c>
      <c r="B15" s="45"/>
      <c r="C15" s="37" t="s">
        <v>39</v>
      </c>
      <c r="D15" s="34"/>
      <c r="E15" s="11"/>
      <c r="F15" s="11"/>
      <c r="G15" s="11">
        <v>1502.62</v>
      </c>
    </row>
    <row r="16" spans="1:7" s="6" customFormat="1" x14ac:dyDescent="0.25">
      <c r="A16" s="48"/>
      <c r="B16" s="45"/>
      <c r="C16" s="7"/>
      <c r="D16" s="34"/>
      <c r="E16" s="11"/>
      <c r="F16" s="11"/>
      <c r="G16" s="11"/>
    </row>
    <row r="17" spans="1:7" s="6" customFormat="1" ht="13.8" thickBot="1" x14ac:dyDescent="0.3">
      <c r="A17" s="49">
        <f>SUM(A9:A15)</f>
        <v>20580.59</v>
      </c>
      <c r="B17" s="55"/>
      <c r="C17" s="55"/>
      <c r="D17" s="55"/>
      <c r="E17" s="59"/>
      <c r="F17" s="59"/>
      <c r="G17" s="39">
        <f>SUM(G9:G15)</f>
        <v>18735.699999999997</v>
      </c>
    </row>
    <row r="18" spans="1:7" s="6" customFormat="1" ht="13.8" thickTop="1" x14ac:dyDescent="0.25">
      <c r="A18" s="48"/>
      <c r="B18" s="45"/>
      <c r="D18" s="28"/>
      <c r="E18" s="11"/>
      <c r="F18" s="11"/>
      <c r="G18" s="11"/>
    </row>
    <row r="19" spans="1:7" s="6" customFormat="1" x14ac:dyDescent="0.25">
      <c r="A19" s="48"/>
      <c r="B19" s="45"/>
      <c r="C19" s="8" t="s">
        <v>5</v>
      </c>
      <c r="D19" s="35"/>
      <c r="E19" s="11"/>
      <c r="F19" s="11"/>
      <c r="G19" s="11"/>
    </row>
    <row r="20" spans="1:7" s="6" customFormat="1" x14ac:dyDescent="0.25">
      <c r="A20" s="48"/>
      <c r="B20" s="45"/>
      <c r="D20" s="28"/>
      <c r="E20" s="11"/>
      <c r="F20" s="11"/>
      <c r="G20" s="11"/>
    </row>
    <row r="21" spans="1:7" s="6" customFormat="1" x14ac:dyDescent="0.25">
      <c r="A21" s="48">
        <v>4800</v>
      </c>
      <c r="B21" s="45"/>
      <c r="C21" s="25" t="s">
        <v>42</v>
      </c>
      <c r="D21" s="28"/>
      <c r="E21" s="11"/>
      <c r="F21" s="11"/>
      <c r="G21" s="11">
        <v>12420</v>
      </c>
    </row>
    <row r="22" spans="1:7" s="6" customFormat="1" x14ac:dyDescent="0.25">
      <c r="A22" s="48">
        <v>0</v>
      </c>
      <c r="B22" s="45"/>
      <c r="C22" s="25" t="s">
        <v>43</v>
      </c>
      <c r="D22" s="28"/>
      <c r="E22" s="11"/>
      <c r="F22" s="11"/>
      <c r="G22" s="11">
        <v>5385.61</v>
      </c>
    </row>
    <row r="23" spans="1:7" s="6" customFormat="1" x14ac:dyDescent="0.25">
      <c r="A23" s="48"/>
      <c r="B23" s="45"/>
      <c r="C23" s="6" t="s">
        <v>8</v>
      </c>
      <c r="D23" s="28"/>
      <c r="E23" s="11"/>
      <c r="F23" s="11"/>
      <c r="G23" s="53"/>
    </row>
    <row r="24" spans="1:7" s="6" customFormat="1" x14ac:dyDescent="0.25">
      <c r="A24" s="48">
        <v>726.95</v>
      </c>
      <c r="B24" s="45"/>
      <c r="C24" s="7" t="s">
        <v>12</v>
      </c>
      <c r="D24" s="34"/>
      <c r="E24" s="11"/>
      <c r="F24" s="11"/>
      <c r="G24" s="11">
        <v>754.02</v>
      </c>
    </row>
    <row r="25" spans="1:7" s="6" customFormat="1" x14ac:dyDescent="0.25">
      <c r="A25" s="48">
        <v>113.46</v>
      </c>
      <c r="B25" s="45"/>
      <c r="C25" s="18" t="s">
        <v>18</v>
      </c>
      <c r="D25" s="38"/>
      <c r="E25" s="11"/>
      <c r="F25" s="11"/>
      <c r="G25" s="53" t="s">
        <v>40</v>
      </c>
    </row>
    <row r="26" spans="1:7" s="6" customFormat="1" x14ac:dyDescent="0.25">
      <c r="A26" s="48">
        <v>192.21</v>
      </c>
      <c r="B26" s="45"/>
      <c r="C26" s="18" t="s">
        <v>13</v>
      </c>
      <c r="D26" s="38"/>
      <c r="E26" s="11"/>
      <c r="F26" s="11"/>
      <c r="G26" s="11">
        <v>303.91000000000003</v>
      </c>
    </row>
    <row r="27" spans="1:7" s="6" customFormat="1" x14ac:dyDescent="0.25">
      <c r="A27" s="48">
        <v>431</v>
      </c>
      <c r="B27" s="45"/>
      <c r="C27" s="7" t="s">
        <v>17</v>
      </c>
      <c r="D27" s="34"/>
      <c r="E27" s="11"/>
      <c r="F27" s="11"/>
      <c r="G27" s="11">
        <v>644.52</v>
      </c>
    </row>
    <row r="28" spans="1:7" s="6" customFormat="1" x14ac:dyDescent="0.25">
      <c r="A28" s="48">
        <v>0</v>
      </c>
      <c r="B28" s="45"/>
      <c r="C28" s="62" t="s">
        <v>44</v>
      </c>
      <c r="D28" s="34"/>
      <c r="E28" s="11"/>
      <c r="F28" s="11"/>
      <c r="G28" s="11">
        <v>5770.47</v>
      </c>
    </row>
    <row r="29" spans="1:7" s="6" customFormat="1" x14ac:dyDescent="0.25">
      <c r="A29" s="48">
        <v>418.32</v>
      </c>
      <c r="B29" s="45"/>
      <c r="C29" s="7" t="s">
        <v>6</v>
      </c>
      <c r="D29" s="34"/>
      <c r="E29" s="11"/>
      <c r="F29" s="11"/>
      <c r="G29" s="11">
        <v>418.32</v>
      </c>
    </row>
    <row r="30" spans="1:7" s="6" customFormat="1" x14ac:dyDescent="0.25">
      <c r="A30" s="48">
        <v>186</v>
      </c>
      <c r="B30" s="45"/>
      <c r="C30" s="17" t="s">
        <v>15</v>
      </c>
      <c r="D30" s="36"/>
      <c r="E30" s="11"/>
      <c r="F30" s="11"/>
      <c r="G30" s="11">
        <v>1500</v>
      </c>
    </row>
    <row r="31" spans="1:7" s="6" customFormat="1" x14ac:dyDescent="0.25">
      <c r="A31" s="48">
        <v>395.6</v>
      </c>
      <c r="B31" s="45"/>
      <c r="C31" s="17" t="s">
        <v>22</v>
      </c>
      <c r="D31" s="36"/>
      <c r="E31" s="11"/>
      <c r="F31" s="11"/>
      <c r="G31" s="11">
        <v>70</v>
      </c>
    </row>
    <row r="32" spans="1:7" s="6" customFormat="1" x14ac:dyDescent="0.25">
      <c r="A32" s="48">
        <v>874.29</v>
      </c>
      <c r="B32" s="45"/>
      <c r="C32" s="17" t="s">
        <v>25</v>
      </c>
      <c r="D32" s="36"/>
      <c r="E32" s="11"/>
      <c r="F32" s="11"/>
      <c r="G32" s="11">
        <v>300</v>
      </c>
    </row>
    <row r="33" spans="1:7" s="6" customFormat="1" x14ac:dyDescent="0.25">
      <c r="A33" s="48">
        <v>317.88</v>
      </c>
      <c r="B33" s="45"/>
      <c r="C33" s="7" t="s">
        <v>7</v>
      </c>
      <c r="D33" s="34"/>
      <c r="E33" s="11"/>
      <c r="F33" s="11"/>
      <c r="G33" s="11">
        <v>299.45999999999998</v>
      </c>
    </row>
    <row r="34" spans="1:7" s="6" customFormat="1" x14ac:dyDescent="0.25">
      <c r="A34" s="48">
        <v>1.69</v>
      </c>
      <c r="B34" s="45"/>
      <c r="C34" s="17" t="s">
        <v>26</v>
      </c>
      <c r="D34" s="34"/>
      <c r="E34" s="11"/>
      <c r="F34" s="11"/>
      <c r="G34" s="61" t="s">
        <v>40</v>
      </c>
    </row>
    <row r="35" spans="1:7" s="6" customFormat="1" x14ac:dyDescent="0.25">
      <c r="A35" s="48">
        <v>279.11</v>
      </c>
      <c r="B35" s="45"/>
      <c r="C35" s="26" t="s">
        <v>27</v>
      </c>
      <c r="D35" s="36"/>
      <c r="E35" s="11"/>
      <c r="F35" s="11"/>
      <c r="G35" s="61" t="s">
        <v>40</v>
      </c>
    </row>
    <row r="36" spans="1:7" s="6" customFormat="1" x14ac:dyDescent="0.25">
      <c r="A36" s="48">
        <v>0</v>
      </c>
      <c r="B36" s="45"/>
      <c r="C36" s="26" t="s">
        <v>45</v>
      </c>
      <c r="D36" s="36"/>
      <c r="E36" s="11"/>
      <c r="F36" s="11"/>
      <c r="G36" s="61">
        <v>310.74</v>
      </c>
    </row>
    <row r="37" spans="1:7" s="6" customFormat="1" x14ac:dyDescent="0.25">
      <c r="A37" s="48">
        <v>13474.25</v>
      </c>
      <c r="B37" s="45"/>
      <c r="C37" s="26" t="s">
        <v>30</v>
      </c>
      <c r="D37" s="36"/>
      <c r="E37" s="11"/>
      <c r="F37" s="11"/>
      <c r="G37" s="61"/>
    </row>
    <row r="38" spans="1:7" s="6" customFormat="1" x14ac:dyDescent="0.25">
      <c r="A38" s="48">
        <v>-2090</v>
      </c>
      <c r="B38" s="45"/>
      <c r="C38" s="26" t="s">
        <v>31</v>
      </c>
      <c r="D38" s="36"/>
      <c r="E38" s="11"/>
      <c r="F38" s="11"/>
      <c r="G38" s="61">
        <v>376.86</v>
      </c>
    </row>
    <row r="39" spans="1:7" s="6" customFormat="1" x14ac:dyDescent="0.25">
      <c r="A39" s="48"/>
      <c r="B39" s="45"/>
      <c r="C39" s="17"/>
      <c r="D39" s="36"/>
      <c r="E39" s="11"/>
      <c r="F39" s="11"/>
      <c r="G39" s="11"/>
    </row>
    <row r="40" spans="1:7" s="6" customFormat="1" ht="13.8" thickBot="1" x14ac:dyDescent="0.3">
      <c r="A40" s="49">
        <f>SUM(A21:A38)</f>
        <v>20120.760000000002</v>
      </c>
      <c r="B40" s="55"/>
      <c r="C40" s="55"/>
      <c r="D40" s="55"/>
      <c r="E40" s="59"/>
      <c r="F40" s="59"/>
      <c r="G40" s="39">
        <f>SUM(G21:G38)</f>
        <v>28553.910000000003</v>
      </c>
    </row>
    <row r="41" spans="1:7" s="6" customFormat="1" ht="13.8" thickTop="1" x14ac:dyDescent="0.25">
      <c r="A41" s="48"/>
      <c r="B41" s="45"/>
      <c r="D41" s="28"/>
      <c r="E41" s="11"/>
      <c r="F41" s="11"/>
      <c r="G41" s="11"/>
    </row>
    <row r="42" spans="1:7" s="6" customFormat="1" ht="13.8" thickBot="1" x14ac:dyDescent="0.3">
      <c r="A42" s="50">
        <f>SUM(A17-A40)</f>
        <v>459.82999999999811</v>
      </c>
      <c r="B42" s="55"/>
      <c r="C42" s="57" t="s">
        <v>41</v>
      </c>
      <c r="D42" s="55"/>
      <c r="E42" s="59"/>
      <c r="F42" s="59"/>
      <c r="G42" s="40">
        <f>SUM(G17-G40)</f>
        <v>-9818.2100000000064</v>
      </c>
    </row>
    <row r="43" spans="1:7" ht="13.8" thickTop="1" x14ac:dyDescent="0.25">
      <c r="D43" s="28"/>
      <c r="G43" s="11"/>
    </row>
  </sheetData>
  <phoneticPr fontId="6" type="noConversion"/>
  <printOptions horizontalCentered="1" gridLines="1"/>
  <pageMargins left="0.78740157480314965" right="0.39370078740157483" top="0.78740157480314965" bottom="0.39370078740157483" header="0.39370078740157483" footer="0.59055118110236227"/>
  <pageSetup orientation="portrait" r:id="rId1"/>
  <headerFooter alignWithMargins="0">
    <oddHeader>&amp;R&amp;14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fitToPage="1"/>
  </sheetPr>
  <dimension ref="A1:F31"/>
  <sheetViews>
    <sheetView topLeftCell="A16" workbookViewId="0">
      <selection activeCell="E27" sqref="E27"/>
    </sheetView>
  </sheetViews>
  <sheetFormatPr defaultRowHeight="13.2" x14ac:dyDescent="0.25"/>
  <cols>
    <col min="1" max="1" width="3.6640625" customWidth="1"/>
    <col min="2" max="2" width="50" customWidth="1"/>
    <col min="3" max="3" width="10.6640625" style="12" customWidth="1"/>
    <col min="4" max="4" width="11.109375" style="12" customWidth="1"/>
    <col min="5" max="6" width="11.109375" style="5" customWidth="1"/>
  </cols>
  <sheetData>
    <row r="1" spans="1:6" ht="17.399999999999999" x14ac:dyDescent="0.3">
      <c r="A1" s="2" t="s">
        <v>0</v>
      </c>
    </row>
    <row r="2" spans="1:6" ht="15.6" x14ac:dyDescent="0.3">
      <c r="A2" s="3" t="s">
        <v>2</v>
      </c>
    </row>
    <row r="3" spans="1:6" x14ac:dyDescent="0.25">
      <c r="A3" s="1" t="s">
        <v>35</v>
      </c>
    </row>
    <row r="6" spans="1:6" x14ac:dyDescent="0.25">
      <c r="A6" s="4"/>
      <c r="B6" s="4"/>
      <c r="C6" s="13"/>
      <c r="D6" s="13"/>
      <c r="E6" s="14"/>
      <c r="F6" s="9"/>
    </row>
    <row r="7" spans="1:6" ht="24" customHeight="1" x14ac:dyDescent="0.25">
      <c r="C7" s="15"/>
      <c r="D7" s="15"/>
      <c r="E7" s="10" t="s">
        <v>3</v>
      </c>
      <c r="F7" s="10" t="s">
        <v>3</v>
      </c>
    </row>
    <row r="8" spans="1:6" ht="24" customHeight="1" x14ac:dyDescent="0.25">
      <c r="A8" s="1" t="s">
        <v>14</v>
      </c>
    </row>
    <row r="9" spans="1:6" ht="24" customHeight="1" x14ac:dyDescent="0.25">
      <c r="A9" s="1"/>
      <c r="B9" s="22" t="s">
        <v>19</v>
      </c>
    </row>
    <row r="10" spans="1:6" s="6" customFormat="1" ht="24" customHeight="1" x14ac:dyDescent="0.25">
      <c r="B10" s="23" t="s">
        <v>21</v>
      </c>
      <c r="D10" s="53"/>
      <c r="E10" s="19">
        <v>127845.33</v>
      </c>
      <c r="F10" s="11"/>
    </row>
    <row r="11" spans="1:6" s="6" customFormat="1" ht="24" customHeight="1" x14ac:dyDescent="0.25">
      <c r="B11" s="23" t="s">
        <v>20</v>
      </c>
      <c r="D11" s="16"/>
      <c r="E11" s="54">
        <v>28307.29</v>
      </c>
      <c r="F11" s="11"/>
    </row>
    <row r="12" spans="1:6" s="6" customFormat="1" ht="24" customHeight="1" x14ac:dyDescent="0.25">
      <c r="B12" s="23"/>
      <c r="D12" s="16"/>
      <c r="E12" s="19">
        <f>SUM(E10:E11)</f>
        <v>156152.62</v>
      </c>
      <c r="F12" s="11"/>
    </row>
    <row r="13" spans="1:6" s="6" customFormat="1" ht="24" customHeight="1" x14ac:dyDescent="0.25">
      <c r="B13" s="24"/>
      <c r="D13" s="16"/>
      <c r="E13" s="19"/>
      <c r="F13" s="11"/>
    </row>
    <row r="14" spans="1:6" s="6" customFormat="1" ht="24" customHeight="1" x14ac:dyDescent="0.25">
      <c r="B14" s="37" t="s">
        <v>28</v>
      </c>
      <c r="D14" s="16"/>
      <c r="E14" s="19">
        <v>920</v>
      </c>
      <c r="F14" s="11"/>
    </row>
    <row r="15" spans="1:6" s="6" customFormat="1" ht="24" customHeight="1" x14ac:dyDescent="0.25">
      <c r="B15" s="24"/>
      <c r="D15" s="16"/>
      <c r="E15" s="19"/>
      <c r="F15" s="11"/>
    </row>
    <row r="16" spans="1:6" s="6" customFormat="1" ht="24" customHeight="1" x14ac:dyDescent="0.25">
      <c r="B16" s="37" t="s">
        <v>36</v>
      </c>
      <c r="D16" s="16"/>
      <c r="E16" s="54">
        <v>133</v>
      </c>
      <c r="F16" s="11"/>
    </row>
    <row r="17" spans="1:6" s="6" customFormat="1" ht="24" customHeight="1" x14ac:dyDescent="0.25">
      <c r="B17" s="24"/>
      <c r="D17" s="16"/>
      <c r="E17" s="19"/>
      <c r="F17" s="11"/>
    </row>
    <row r="18" spans="1:6" s="6" customFormat="1" ht="24" customHeight="1" thickBot="1" x14ac:dyDescent="0.3">
      <c r="B18" s="24"/>
      <c r="D18" s="16"/>
      <c r="E18" s="56">
        <f>SUM(E12:E16)</f>
        <v>157205.62</v>
      </c>
      <c r="F18" s="11"/>
    </row>
    <row r="19" spans="1:6" s="6" customFormat="1" ht="24" customHeight="1" thickTop="1" x14ac:dyDescent="0.25">
      <c r="C19" s="16"/>
      <c r="D19" s="16"/>
      <c r="E19" s="58"/>
      <c r="F19" s="11"/>
    </row>
    <row r="20" spans="1:6" s="6" customFormat="1" ht="24" customHeight="1" thickBot="1" x14ac:dyDescent="0.3">
      <c r="A20" s="8" t="s">
        <v>23</v>
      </c>
      <c r="C20" s="16"/>
      <c r="D20" s="16"/>
      <c r="E20" s="60">
        <v>752.45</v>
      </c>
      <c r="F20" s="61">
        <f>SUM(E18-E20)</f>
        <v>156453.16999999998</v>
      </c>
    </row>
    <row r="21" spans="1:6" s="6" customFormat="1" ht="24" customHeight="1" thickTop="1" x14ac:dyDescent="0.25">
      <c r="C21" s="16"/>
      <c r="D21" s="16"/>
      <c r="E21" s="11"/>
      <c r="F21" s="59"/>
    </row>
    <row r="22" spans="1:6" s="6" customFormat="1" ht="24" customHeight="1" thickBot="1" x14ac:dyDescent="0.3">
      <c r="C22" s="16"/>
      <c r="D22" s="16"/>
      <c r="E22" s="11"/>
      <c r="F22" s="20">
        <f>SUM(F20)</f>
        <v>156453.16999999998</v>
      </c>
    </row>
    <row r="23" spans="1:6" s="6" customFormat="1" ht="24" customHeight="1" thickTop="1" x14ac:dyDescent="0.25">
      <c r="C23" s="16"/>
      <c r="D23" s="16"/>
      <c r="E23" s="11"/>
      <c r="F23" s="11"/>
    </row>
    <row r="24" spans="1:6" s="6" customFormat="1" ht="24" customHeight="1" x14ac:dyDescent="0.25">
      <c r="A24" s="6" t="s">
        <v>9</v>
      </c>
      <c r="C24" s="16"/>
      <c r="D24" s="16"/>
      <c r="E24" s="11"/>
      <c r="F24" s="11"/>
    </row>
    <row r="25" spans="1:6" s="6" customFormat="1" ht="24" customHeight="1" x14ac:dyDescent="0.25">
      <c r="B25" s="25" t="s">
        <v>34</v>
      </c>
      <c r="C25" s="16"/>
      <c r="D25" s="16"/>
      <c r="E25" s="11">
        <v>166271.39000000001</v>
      </c>
      <c r="F25" s="11"/>
    </row>
    <row r="26" spans="1:6" s="6" customFormat="1" ht="24" customHeight="1" x14ac:dyDescent="0.25">
      <c r="B26" s="25" t="s">
        <v>37</v>
      </c>
      <c r="C26" s="16"/>
      <c r="D26" s="16"/>
      <c r="E26" s="14">
        <v>-9818.2199999999993</v>
      </c>
      <c r="F26" s="11">
        <f>SUM(E25:E26)</f>
        <v>156453.17000000001</v>
      </c>
    </row>
    <row r="27" spans="1:6" s="6" customFormat="1" ht="24" customHeight="1" x14ac:dyDescent="0.25">
      <c r="C27" s="16"/>
      <c r="D27" s="16"/>
      <c r="E27" s="11"/>
      <c r="F27" s="11"/>
    </row>
    <row r="28" spans="1:6" s="6" customFormat="1" ht="24" customHeight="1" thickBot="1" x14ac:dyDescent="0.3">
      <c r="C28" s="16"/>
      <c r="D28" s="16"/>
      <c r="E28" s="11"/>
      <c r="F28" s="20">
        <f>SUM(F26)</f>
        <v>156453.17000000001</v>
      </c>
    </row>
    <row r="29" spans="1:6" ht="24" customHeight="1" thickTop="1" x14ac:dyDescent="0.25"/>
    <row r="30" spans="1:6" ht="24" customHeight="1" x14ac:dyDescent="0.25">
      <c r="A30" s="21"/>
    </row>
    <row r="31" spans="1:6" ht="24" customHeight="1" x14ac:dyDescent="0.25">
      <c r="A31" s="21"/>
    </row>
  </sheetData>
  <phoneticPr fontId="6" type="noConversion"/>
  <printOptions horizontalCentered="1"/>
  <pageMargins left="0.78740157480314965" right="0.78740157480314965" top="0.78740157480314965" bottom="0.78740157480314965" header="0.39370078740157483" footer="0.59055118110236227"/>
  <pageSetup scale="92" orientation="portrait" r:id="rId1"/>
  <headerFooter alignWithMargins="0">
    <oddHeader>&amp;R&amp;14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IandE</vt:lpstr>
      <vt:lpstr>Balance</vt:lpstr>
    </vt:vector>
  </TitlesOfParts>
  <Company>Bully Davey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Henson</dc:creator>
  <cp:lastModifiedBy>Irene Walsh</cp:lastModifiedBy>
  <cp:lastPrinted>2021-02-17T12:00:03Z</cp:lastPrinted>
  <dcterms:created xsi:type="dcterms:W3CDTF">1999-02-08T11:26:50Z</dcterms:created>
  <dcterms:modified xsi:type="dcterms:W3CDTF">2021-02-17T12:02:17Z</dcterms:modified>
</cp:coreProperties>
</file>